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trurodiocese.sharepoint.com/sites/Documents/Documents/Finance/Finance Procedures/Templates/"/>
    </mc:Choice>
  </mc:AlternateContent>
  <xr:revisionPtr revIDLastSave="134" documentId="8_{CBFB16EC-8AD5-4C78-80B0-E0DAE5371442}" xr6:coauthVersionLast="47" xr6:coauthVersionMax="47" xr10:uidLastSave="{EDBDE828-48FB-4400-A96A-9E27D8677B16}"/>
  <workbookProtection workbookAlgorithmName="SHA-512" workbookHashValue="QtyM5HRvBWqCrFsDR2SMS+pAYBVoOuI5MjsudmPt7KT/juZbwV7Y0OhYNURGT7KshQyFjsw7k15ZOf73LGrJIQ==" workbookSaltValue="P4/9YPG47U+wzws654boCw==" workbookSpinCount="100000" lockStructure="1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Please_select…">Sheet1!$T$5:$T$9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C38" i="1" l="1"/>
  <c r="G22" i="1" l="1"/>
  <c r="P23" i="1"/>
  <c r="P29" i="1"/>
  <c r="P28" i="1" l="1"/>
  <c r="P30" i="1"/>
  <c r="P31" i="1"/>
  <c r="G26" i="1" l="1"/>
  <c r="J26" i="1"/>
  <c r="M26" i="1"/>
  <c r="P26" i="1"/>
  <c r="G23" i="1"/>
  <c r="J23" i="1"/>
  <c r="M23" i="1"/>
  <c r="J22" i="1"/>
  <c r="M22" i="1"/>
  <c r="P22" i="1"/>
  <c r="G30" i="1" l="1"/>
  <c r="G31" i="1"/>
  <c r="C39" i="1" l="1"/>
  <c r="A39" i="1"/>
  <c r="A38" i="1"/>
  <c r="G29" i="1"/>
  <c r="G28" i="1"/>
  <c r="P25" i="1"/>
  <c r="M25" i="1"/>
  <c r="J25" i="1"/>
  <c r="G25" i="1"/>
  <c r="P24" i="1"/>
  <c r="M24" i="1"/>
  <c r="J24" i="1"/>
  <c r="G24" i="1"/>
  <c r="P21" i="1"/>
  <c r="M21" i="1"/>
  <c r="J21" i="1"/>
  <c r="G21" i="1"/>
  <c r="P20" i="1"/>
  <c r="M20" i="1"/>
  <c r="J20" i="1"/>
  <c r="G20" i="1"/>
  <c r="P19" i="1"/>
  <c r="M19" i="1"/>
  <c r="J19" i="1"/>
  <c r="G19" i="1"/>
  <c r="P17" i="1"/>
  <c r="M17" i="1"/>
  <c r="J17" i="1"/>
  <c r="G17" i="1"/>
  <c r="P16" i="1"/>
  <c r="M16" i="1"/>
  <c r="J16" i="1"/>
  <c r="G16" i="1"/>
  <c r="P15" i="1"/>
  <c r="M15" i="1"/>
  <c r="J15" i="1"/>
  <c r="G15" i="1"/>
  <c r="P14" i="1"/>
  <c r="M14" i="1"/>
  <c r="J14" i="1"/>
  <c r="G14" i="1"/>
  <c r="P13" i="1"/>
  <c r="M13" i="1"/>
  <c r="J13" i="1"/>
  <c r="G13" i="1"/>
  <c r="P12" i="1"/>
  <c r="M12" i="1"/>
  <c r="J12" i="1"/>
  <c r="G12" i="1"/>
  <c r="P11" i="1"/>
  <c r="M11" i="1"/>
  <c r="J11" i="1"/>
  <c r="G11" i="1"/>
  <c r="P10" i="1"/>
  <c r="M10" i="1"/>
  <c r="J10" i="1"/>
  <c r="G10" i="1"/>
  <c r="P7" i="1"/>
  <c r="M7" i="1"/>
  <c r="J7" i="1"/>
  <c r="G33" i="1" l="1"/>
  <c r="P33" i="1"/>
  <c r="M33" i="1"/>
  <c r="J33" i="1"/>
  <c r="O35" i="1" l="1"/>
  <c r="F47" i="1" s="1"/>
</calcChain>
</file>

<file path=xl/sharedStrings.xml><?xml version="1.0" encoding="utf-8"?>
<sst xmlns="http://schemas.openxmlformats.org/spreadsheetml/2006/main" count="71" uniqueCount="66">
  <si>
    <t>Quarter Ended:</t>
  </si>
  <si>
    <t>Statutory Fee</t>
  </si>
  <si>
    <t>No of Stipendiary Minister Services</t>
  </si>
  <si>
    <t>100% Statutory Fees to TDBF</t>
  </si>
  <si>
    <t>20% Statutory Fees to TDBF</t>
  </si>
  <si>
    <t>No of Self Supporting Minister Services</t>
  </si>
  <si>
    <t>No of Part Time Stipendiary Clergy Services</t>
  </si>
  <si>
    <t>50% Statutory Fees to TDBF</t>
  </si>
  <si>
    <t>PCC:</t>
  </si>
  <si>
    <t>(Note: A Return is required for each PCC which is part of any form of plurality (team, united benefice, cluster etc.))</t>
  </si>
  <si>
    <t>MARRIAGES</t>
  </si>
  <si>
    <t xml:space="preserve">  Marriage Service</t>
  </si>
  <si>
    <t>FUNERALS</t>
  </si>
  <si>
    <t>Service in Church</t>
  </si>
  <si>
    <t xml:space="preserve">  Funeral service in church</t>
  </si>
  <si>
    <t xml:space="preserve">  Burial of body in churchyard immediately</t>
  </si>
  <si>
    <t xml:space="preserve">  Burial of cremated remains in churchyard immediately</t>
  </si>
  <si>
    <t xml:space="preserve">  Burial of body/cremated remains in cemetery immediately</t>
  </si>
  <si>
    <t xml:space="preserve">  Cremation immediately </t>
  </si>
  <si>
    <t xml:space="preserve">  Burial of body in churchyard separately</t>
  </si>
  <si>
    <t xml:space="preserve">  Burial of cremated remains in churchyard separately</t>
  </si>
  <si>
    <t xml:space="preserve">  Burial in cemetery on separate occasion</t>
  </si>
  <si>
    <t>No Service in Church</t>
  </si>
  <si>
    <t xml:space="preserve">  Service at graveside including burial of body</t>
  </si>
  <si>
    <t xml:space="preserve">  Service at graveside including burial of cremated remains</t>
  </si>
  <si>
    <t xml:space="preserve">  Service at crematorium or cemetery</t>
  </si>
  <si>
    <t xml:space="preserve">  Small wood cross</t>
  </si>
  <si>
    <t xml:space="preserve">  Small vase</t>
  </si>
  <si>
    <t xml:space="preserve">  Any other monument</t>
  </si>
  <si>
    <t xml:space="preserve">  Additional inscription on existing monument</t>
  </si>
  <si>
    <t>£</t>
  </si>
  <si>
    <t>TOTAL  £</t>
  </si>
  <si>
    <t>I certify that this Return is a complete and accurate summary.</t>
  </si>
  <si>
    <t xml:space="preserve">Signed:  </t>
  </si>
  <si>
    <t>Name:</t>
  </si>
  <si>
    <t>Email address (for use in case of query):</t>
  </si>
  <si>
    <t>TOTAL to pay to Diocese  £</t>
  </si>
  <si>
    <t>Please select one of the following:</t>
  </si>
  <si>
    <t>I am paying by bank transfer</t>
  </si>
  <si>
    <t>I enclose cheque payable to "The Truro Diocesan Board of Finance Ltd"</t>
  </si>
  <si>
    <t>Please collect payment by Direct Debit from the following account</t>
  </si>
  <si>
    <t>Account name</t>
  </si>
  <si>
    <t>Sort Code</t>
  </si>
  <si>
    <t>Account number</t>
  </si>
  <si>
    <t>Notes</t>
  </si>
  <si>
    <t>1. If completing the form electronically you only need to include information in the relevant purple boxes, the rest will be</t>
  </si>
  <si>
    <t xml:space="preserve">         calculated automatically</t>
  </si>
  <si>
    <t>2. If completing the form manually you will need to include information in the relevant purple boxes as well as including the</t>
  </si>
  <si>
    <t xml:space="preserve">         amounts in the relevant columns for the percentage to be paid across to the TDBF</t>
  </si>
  <si>
    <t>3. Even if there are no fees to declare, please complete the form as a 'Nil' Return</t>
  </si>
  <si>
    <r>
      <t>MONUMENTS IN CHURCHYARDS</t>
    </r>
    <r>
      <rPr>
        <sz val="11"/>
        <color theme="1"/>
        <rFont val="Trebuchet MS"/>
        <family val="2"/>
      </rPr>
      <t>(as approved by parish priest)</t>
    </r>
  </si>
  <si>
    <t>Nil Return</t>
  </si>
  <si>
    <t xml:space="preserve">  Funeral service in premises belonging to funeral director</t>
  </si>
  <si>
    <t xml:space="preserve">  Cremation immediately after service at funeral directors</t>
  </si>
  <si>
    <t xml:space="preserve">  Burial of body in churchyard (committal only)</t>
  </si>
  <si>
    <t xml:space="preserve">  Burial of cremated remains in churchyard (committal only)</t>
  </si>
  <si>
    <t xml:space="preserve">  Burial in cemetery (committal only)</t>
  </si>
  <si>
    <r>
      <rPr>
        <sz val="12"/>
        <color theme="0"/>
        <rFont val="Trebuchet MS"/>
        <family val="2"/>
      </rPr>
      <t xml:space="preserve">         </t>
    </r>
    <r>
      <rPr>
        <sz val="12"/>
        <color theme="1"/>
        <rFont val="Trebuchet MS"/>
        <family val="2"/>
      </rPr>
      <t>If you want to find out more about how we use personal data you can read our Privacy Notice at</t>
    </r>
  </si>
  <si>
    <r>
      <rPr>
        <u/>
        <sz val="12"/>
        <color theme="0"/>
        <rFont val="Trebuchet MS"/>
        <family val="2"/>
      </rPr>
      <t xml:space="preserve">         </t>
    </r>
    <r>
      <rPr>
        <u/>
        <sz val="12"/>
        <color theme="10"/>
        <rFont val="Trebuchet MS"/>
        <family val="2"/>
      </rPr>
      <t>https://www.trurodiocese.org.uk/resources/parish-resources/gdpr-data-protection/</t>
    </r>
  </si>
  <si>
    <t>6. The personal information you include in this form will only be used to contact you regarding the contents of this form.</t>
  </si>
  <si>
    <r>
      <rPr>
        <b/>
        <sz val="12"/>
        <color theme="1"/>
        <rFont val="Trebuchet MS"/>
        <family val="2"/>
      </rPr>
      <t xml:space="preserve">Please Select: </t>
    </r>
    <r>
      <rPr>
        <sz val="12"/>
        <color theme="1"/>
        <rFont val="Trebuchet MS"/>
        <family val="2"/>
      </rPr>
      <t>Mar / Jun / Sept / Dec</t>
    </r>
  </si>
  <si>
    <t xml:space="preserve">4. Once completed please return this form by post to The Truro Diocesan Board of Finance Ltd 'Old Cathedral School Cathedral Close Truro TR1 2FQ' </t>
  </si>
  <si>
    <t>No of Retired Stipendiary Minister/ House for Duty Services</t>
  </si>
  <si>
    <t xml:space="preserve">     or email it to finance@trurodiocese.org.uk within 28 days of the end of each calendar quarter</t>
  </si>
  <si>
    <t xml:space="preserve">5. If you should have any queries, please call Suzi Dyke on 01872 360 025 or email finance@trurodiocese.org.uk </t>
  </si>
  <si>
    <t>Parochial Fee Return Form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</si>
</sst>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26"/>
      <color theme="1"/>
      <name val="Trebuchet MS"/>
      <family val="2"/>
    </font>
    <font>
      <sz val="12"/>
      <color theme="1"/>
      <name val="Trebuchet MS"/>
      <family val="2"/>
    </font>
    <font>
      <sz val="12"/>
      <name val="Trebuchet MS"/>
      <family val="2"/>
    </font>
    <font>
      <sz val="10"/>
      <color theme="1"/>
      <name val="Trebuchet MS"/>
      <family val="2"/>
    </font>
    <font>
      <b/>
      <sz val="12"/>
      <color theme="1"/>
      <name val="Trebuchet MS"/>
      <family val="2"/>
    </font>
    <font>
      <sz val="12"/>
      <color rgb="FF4B004A"/>
      <name val="Trebuchet MS"/>
      <family val="2"/>
    </font>
    <font>
      <sz val="11"/>
      <color theme="1"/>
      <name val="Trebuchet MS"/>
      <family val="2"/>
    </font>
    <font>
      <b/>
      <sz val="14"/>
      <color theme="1"/>
      <name val="Trebuchet MS"/>
      <family val="2"/>
    </font>
    <font>
      <b/>
      <sz val="12"/>
      <name val="Trebuchet MS"/>
      <family val="2"/>
    </font>
    <font>
      <sz val="10"/>
      <name val="Trebuchet MS"/>
      <family val="2"/>
    </font>
    <font>
      <u/>
      <sz val="12"/>
      <color theme="1"/>
      <name val="Trebuchet MS"/>
      <family val="2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Trebuchet MS"/>
      <family val="2"/>
    </font>
    <font>
      <sz val="12"/>
      <color theme="0"/>
      <name val="Trebuchet MS"/>
      <family val="2"/>
    </font>
    <font>
      <u/>
      <sz val="12"/>
      <color theme="0"/>
      <name val="Trebuchet MS"/>
      <family val="2"/>
    </font>
    <font>
      <b/>
      <sz val="24"/>
      <color rgb="FFBF569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B4CE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/>
    </xf>
    <xf numFmtId="0" fontId="6" fillId="0" borderId="12" xfId="0" applyFont="1" applyBorder="1"/>
    <xf numFmtId="0" fontId="2" fillId="0" borderId="20" xfId="0" applyFont="1" applyBorder="1"/>
    <xf numFmtId="0" fontId="2" fillId="0" borderId="22" xfId="0" applyFont="1" applyBorder="1"/>
    <xf numFmtId="49" fontId="2" fillId="0" borderId="0" xfId="0" applyNumberFormat="1" applyFont="1"/>
    <xf numFmtId="2" fontId="6" fillId="0" borderId="24" xfId="0" applyNumberFormat="1" applyFont="1" applyBorder="1"/>
    <xf numFmtId="2" fontId="2" fillId="0" borderId="9" xfId="0" applyNumberFormat="1" applyFont="1" applyBorder="1"/>
    <xf numFmtId="0" fontId="2" fillId="0" borderId="8" xfId="0" applyFont="1" applyBorder="1"/>
    <xf numFmtId="2" fontId="6" fillId="0" borderId="26" xfId="0" applyNumberFormat="1" applyFont="1" applyBorder="1"/>
    <xf numFmtId="2" fontId="2" fillId="0" borderId="19" xfId="0" applyNumberFormat="1" applyFont="1" applyBorder="1"/>
    <xf numFmtId="0" fontId="2" fillId="0" borderId="0" xfId="0" applyFont="1" applyAlignment="1">
      <alignment horizontal="right"/>
    </xf>
    <xf numFmtId="2" fontId="2" fillId="0" borderId="21" xfId="0" applyNumberFormat="1" applyFont="1" applyBorder="1"/>
    <xf numFmtId="14" fontId="2" fillId="0" borderId="0" xfId="0" applyNumberFormat="1" applyFont="1"/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3" fillId="0" borderId="0" xfId="0" applyFont="1"/>
    <xf numFmtId="0" fontId="9" fillId="0" borderId="0" xfId="0" applyFont="1"/>
    <xf numFmtId="0" fontId="10" fillId="0" borderId="0" xfId="0" applyFont="1"/>
    <xf numFmtId="0" fontId="11" fillId="0" borderId="31" xfId="0" applyFont="1" applyBorder="1"/>
    <xf numFmtId="0" fontId="2" fillId="0" borderId="32" xfId="0" applyFont="1" applyBorder="1"/>
    <xf numFmtId="0" fontId="2" fillId="0" borderId="3" xfId="0" applyFont="1" applyBorder="1"/>
    <xf numFmtId="0" fontId="2" fillId="0" borderId="33" xfId="0" applyFont="1" applyBorder="1"/>
    <xf numFmtId="0" fontId="2" fillId="0" borderId="7" xfId="0" applyFont="1" applyBorder="1"/>
    <xf numFmtId="0" fontId="3" fillId="0" borderId="33" xfId="0" applyFont="1" applyBorder="1"/>
    <xf numFmtId="0" fontId="12" fillId="0" borderId="0" xfId="0" applyFont="1"/>
    <xf numFmtId="0" fontId="2" fillId="0" borderId="16" xfId="0" applyFont="1" applyBorder="1"/>
    <xf numFmtId="0" fontId="2" fillId="0" borderId="18" xfId="0" applyFont="1" applyBorder="1"/>
    <xf numFmtId="0" fontId="2" fillId="0" borderId="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/>
      <protection locked="0"/>
    </xf>
    <xf numFmtId="0" fontId="2" fillId="2" borderId="30" xfId="0" applyFont="1" applyFill="1" applyBorder="1" applyProtection="1">
      <protection locked="0"/>
    </xf>
    <xf numFmtId="0" fontId="14" fillId="0" borderId="34" xfId="1" applyFont="1" applyBorder="1" applyProtection="1"/>
    <xf numFmtId="0" fontId="1" fillId="0" borderId="16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7" fillId="0" borderId="0" xfId="0" applyFont="1"/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2" fillId="2" borderId="30" xfId="0" applyFont="1" applyFill="1" applyBorder="1" applyAlignment="1" applyProtection="1">
      <alignment horizontal="center"/>
      <protection locked="0"/>
    </xf>
    <xf numFmtId="2" fontId="5" fillId="0" borderId="23" xfId="0" applyNumberFormat="1" applyFont="1" applyBorder="1" applyAlignment="1">
      <alignment horizontal="right"/>
    </xf>
    <xf numFmtId="2" fontId="5" fillId="0" borderId="28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29" xfId="0" applyFont="1" applyBorder="1" applyAlignment="1">
      <alignment horizontal="right"/>
    </xf>
    <xf numFmtId="0" fontId="3" fillId="2" borderId="27" xfId="0" applyFont="1" applyFill="1" applyBorder="1" applyAlignment="1" applyProtection="1">
      <alignment horizontal="center"/>
      <protection locked="0"/>
    </xf>
    <xf numFmtId="0" fontId="3" fillId="2" borderId="23" xfId="0" applyFont="1" applyFill="1" applyBorder="1" applyAlignment="1" applyProtection="1">
      <alignment horizontal="center"/>
      <protection locked="0"/>
    </xf>
    <xf numFmtId="0" fontId="3" fillId="2" borderId="28" xfId="0" applyFont="1" applyFill="1" applyBorder="1" applyAlignment="1" applyProtection="1">
      <alignment horizontal="center"/>
      <protection locked="0"/>
    </xf>
    <xf numFmtId="0" fontId="5" fillId="0" borderId="27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0" fontId="3" fillId="0" borderId="0" xfId="0" applyFont="1" applyAlignment="1">
      <alignment horizontal="right" wrapText="1"/>
    </xf>
    <xf numFmtId="0" fontId="5" fillId="0" borderId="8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4" fontId="2" fillId="2" borderId="2" xfId="0" applyNumberFormat="1" applyFont="1" applyFill="1" applyBorder="1" applyAlignment="1" applyProtection="1">
      <alignment horizontal="center" vertical="center"/>
      <protection locked="0"/>
    </xf>
    <xf numFmtId="14" fontId="2" fillId="2" borderId="3" xfId="0" applyNumberFormat="1" applyFont="1" applyFill="1" applyBorder="1" applyAlignment="1" applyProtection="1">
      <alignment horizontal="center" vertical="center"/>
      <protection locked="0"/>
    </xf>
    <xf numFmtId="14" fontId="2" fillId="2" borderId="11" xfId="0" applyNumberFormat="1" applyFont="1" applyFill="1" applyBorder="1" applyAlignment="1" applyProtection="1">
      <alignment horizontal="center" vertical="center"/>
      <protection locked="0"/>
    </xf>
    <xf numFmtId="14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22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2B4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14</xdr:col>
      <xdr:colOff>304800</xdr:colOff>
      <xdr:row>0</xdr:row>
      <xdr:rowOff>304800</xdr:rowOff>
    </xdr:to>
    <xdr:sp macro="" textlink="">
      <xdr:nvSpPr>
        <xdr:cNvPr id="1026" name="AutoShape 2" descr="A logo with purple text&#10;&#10;Description automatically generated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037272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285750</xdr:colOff>
      <xdr:row>0</xdr:row>
      <xdr:rowOff>166688</xdr:rowOff>
    </xdr:from>
    <xdr:to>
      <xdr:col>15</xdr:col>
      <xdr:colOff>677773</xdr:colOff>
      <xdr:row>0</xdr:row>
      <xdr:rowOff>1044588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05875" y="166688"/>
          <a:ext cx="2999492" cy="877900"/>
        </a:xfrm>
        <a:prstGeom prst="rect">
          <a:avLst/>
        </a:prstGeom>
      </xdr:spPr>
    </xdr:pic>
    <xdr:clientData/>
  </xdr:twoCellAnchor>
  <xdr:twoCellAnchor editAs="oneCell">
    <xdr:from>
      <xdr:col>11</xdr:col>
      <xdr:colOff>392906</xdr:colOff>
      <xdr:row>36</xdr:row>
      <xdr:rowOff>273844</xdr:rowOff>
    </xdr:from>
    <xdr:to>
      <xdr:col>16</xdr:col>
      <xdr:colOff>29279</xdr:colOff>
      <xdr:row>36</xdr:row>
      <xdr:rowOff>1151744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13031" y="10096500"/>
          <a:ext cx="2999492" cy="877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urodiocese.org.uk/resources/parish-resources/gdpr-data-protect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3"/>
  <sheetViews>
    <sheetView tabSelected="1" zoomScale="80" zoomScaleNormal="80" workbookViewId="0">
      <selection activeCell="B3" sqref="B3:C4"/>
    </sheetView>
  </sheetViews>
  <sheetFormatPr defaultColWidth="9.1796875" defaultRowHeight="15.5" x14ac:dyDescent="0.35"/>
  <cols>
    <col min="1" max="1" width="17.26953125" style="1" customWidth="1"/>
    <col min="2" max="2" width="11.453125" style="1" customWidth="1"/>
    <col min="3" max="3" width="35.26953125" style="1" customWidth="1"/>
    <col min="4" max="4" width="10.7265625" style="1" customWidth="1"/>
    <col min="5" max="5" width="2" style="1" customWidth="1"/>
    <col min="6" max="6" width="12.81640625" style="1" customWidth="1"/>
    <col min="7" max="7" width="11.453125" style="1" customWidth="1"/>
    <col min="8" max="8" width="2" style="1" customWidth="1"/>
    <col min="9" max="9" width="12.81640625" style="1" customWidth="1"/>
    <col min="10" max="10" width="11.453125" style="1" customWidth="1"/>
    <col min="11" max="11" width="2" style="1" customWidth="1"/>
    <col min="12" max="12" width="12.81640625" style="1" customWidth="1"/>
    <col min="13" max="13" width="11.453125" style="1" customWidth="1"/>
    <col min="14" max="14" width="2" style="1" customWidth="1"/>
    <col min="15" max="15" width="12.81640625" style="1" customWidth="1"/>
    <col min="16" max="16" width="11.453125" style="1" customWidth="1"/>
    <col min="17" max="18" width="9.1796875" style="1"/>
    <col min="19" max="22" width="9.1796875" style="1" customWidth="1"/>
    <col min="23" max="16384" width="9.1796875" style="1"/>
  </cols>
  <sheetData>
    <row r="1" spans="1:20" ht="108.75" customHeight="1" thickBot="1" x14ac:dyDescent="0.45">
      <c r="A1" s="35" t="s">
        <v>65</v>
      </c>
      <c r="B1" s="35"/>
      <c r="C1" s="35"/>
      <c r="D1" s="35"/>
      <c r="F1" s="36"/>
      <c r="G1" s="36"/>
      <c r="H1" s="36"/>
      <c r="I1" s="36"/>
      <c r="J1" s="36"/>
      <c r="K1" s="36"/>
      <c r="L1" s="36"/>
      <c r="M1" s="36"/>
      <c r="O1" s="37"/>
    </row>
    <row r="2" spans="1:20" ht="16" thickBot="1" x14ac:dyDescent="0.4">
      <c r="A2" s="2" t="s">
        <v>0</v>
      </c>
      <c r="B2" s="67" t="s">
        <v>60</v>
      </c>
      <c r="C2" s="68"/>
      <c r="D2" s="74" t="s">
        <v>1</v>
      </c>
      <c r="F2" s="77" t="s">
        <v>2</v>
      </c>
      <c r="G2" s="61" t="s">
        <v>3</v>
      </c>
      <c r="I2" s="77" t="s">
        <v>62</v>
      </c>
      <c r="J2" s="61" t="s">
        <v>4</v>
      </c>
      <c r="L2" s="77" t="s">
        <v>5</v>
      </c>
      <c r="M2" s="61" t="s">
        <v>4</v>
      </c>
      <c r="O2" s="77" t="s">
        <v>6</v>
      </c>
      <c r="P2" s="61" t="s">
        <v>7</v>
      </c>
    </row>
    <row r="3" spans="1:20" ht="30.75" customHeight="1" x14ac:dyDescent="0.35">
      <c r="A3" s="65" t="s">
        <v>8</v>
      </c>
      <c r="B3" s="67"/>
      <c r="C3" s="68"/>
      <c r="D3" s="75"/>
      <c r="F3" s="78"/>
      <c r="G3" s="62"/>
      <c r="I3" s="78"/>
      <c r="J3" s="62"/>
      <c r="L3" s="78"/>
      <c r="M3" s="62"/>
      <c r="O3" s="78"/>
      <c r="P3" s="62"/>
    </row>
    <row r="4" spans="1:20" ht="26.25" customHeight="1" x14ac:dyDescent="0.35">
      <c r="A4" s="66"/>
      <c r="B4" s="69"/>
      <c r="C4" s="70"/>
      <c r="D4" s="75"/>
      <c r="F4" s="79"/>
      <c r="G4" s="63"/>
      <c r="I4" s="79"/>
      <c r="J4" s="63"/>
      <c r="L4" s="79"/>
      <c r="M4" s="63"/>
      <c r="O4" s="79"/>
      <c r="P4" s="63"/>
    </row>
    <row r="5" spans="1:20" ht="35.25" customHeight="1" thickBot="1" x14ac:dyDescent="0.4">
      <c r="A5" s="71" t="s">
        <v>9</v>
      </c>
      <c r="B5" s="72"/>
      <c r="C5" s="73"/>
      <c r="D5" s="76"/>
      <c r="F5" s="80"/>
      <c r="G5" s="64"/>
      <c r="I5" s="80"/>
      <c r="J5" s="64"/>
      <c r="L5" s="80"/>
      <c r="M5" s="64"/>
      <c r="O5" s="80"/>
      <c r="P5" s="64"/>
    </row>
    <row r="6" spans="1:20" ht="18" x14ac:dyDescent="0.35">
      <c r="A6" s="81" t="s">
        <v>10</v>
      </c>
      <c r="B6" s="82"/>
      <c r="C6" s="83"/>
      <c r="D6" s="3"/>
      <c r="F6" s="4"/>
      <c r="G6" s="5"/>
      <c r="I6" s="4"/>
      <c r="J6" s="5"/>
      <c r="L6" s="4"/>
      <c r="M6" s="5"/>
      <c r="O6" s="4"/>
      <c r="P6" s="5"/>
      <c r="T6" s="6"/>
    </row>
    <row r="7" spans="1:20" ht="18" x14ac:dyDescent="0.35">
      <c r="A7" s="54" t="s">
        <v>11</v>
      </c>
      <c r="B7" s="55"/>
      <c r="C7" s="56"/>
      <c r="D7" s="7">
        <v>257</v>
      </c>
      <c r="F7" s="31"/>
      <c r="G7" s="8" t="str">
        <f>IF(F7*D7=0,"",F7*D7)</f>
        <v/>
      </c>
      <c r="I7" s="31"/>
      <c r="J7" s="8" t="str">
        <f>IF(0.2*I7*D7=0,"",0.2*I7*D7)</f>
        <v/>
      </c>
      <c r="L7" s="31"/>
      <c r="M7" s="8" t="str">
        <f>IF(0.2*L7*D7=0,"",0.2*L7*D7)</f>
        <v/>
      </c>
      <c r="O7" s="31"/>
      <c r="P7" s="8" t="str">
        <f>IF(0.5*O7*D7=0,"",0.5*O7*D7)</f>
        <v/>
      </c>
      <c r="T7" s="6"/>
    </row>
    <row r="8" spans="1:20" ht="18" x14ac:dyDescent="0.35">
      <c r="A8" s="51" t="s">
        <v>12</v>
      </c>
      <c r="B8" s="52"/>
      <c r="C8" s="53"/>
      <c r="D8" s="7"/>
      <c r="F8" s="9"/>
      <c r="G8" s="8"/>
      <c r="I8" s="9"/>
      <c r="J8" s="8"/>
      <c r="L8" s="9"/>
      <c r="M8" s="8"/>
      <c r="O8" s="9"/>
      <c r="P8" s="8"/>
      <c r="T8" s="6"/>
    </row>
    <row r="9" spans="1:20" ht="18" x14ac:dyDescent="0.35">
      <c r="A9" s="51" t="s">
        <v>13</v>
      </c>
      <c r="B9" s="52"/>
      <c r="C9" s="53"/>
      <c r="D9" s="7"/>
      <c r="F9" s="9"/>
      <c r="G9" s="8"/>
      <c r="I9" s="9"/>
      <c r="J9" s="8"/>
      <c r="L9" s="9"/>
      <c r="M9" s="8"/>
      <c r="O9" s="9"/>
      <c r="P9" s="8"/>
      <c r="T9" s="6"/>
    </row>
    <row r="10" spans="1:20" ht="18" x14ac:dyDescent="0.35">
      <c r="A10" s="54" t="s">
        <v>14</v>
      </c>
      <c r="B10" s="55"/>
      <c r="C10" s="56"/>
      <c r="D10" s="7">
        <v>132</v>
      </c>
      <c r="F10" s="31"/>
      <c r="G10" s="8" t="str">
        <f t="shared" ref="G10:G29" si="0">IF(F10*D10=0,"",F10*D10)</f>
        <v/>
      </c>
      <c r="I10" s="31"/>
      <c r="J10" s="8" t="str">
        <f t="shared" ref="J10:J26" si="1">IF(0.2*I10*D10=0,"",0.2*I10*D10)</f>
        <v/>
      </c>
      <c r="L10" s="31"/>
      <c r="M10" s="8" t="str">
        <f t="shared" ref="M10:M26" si="2">IF(0.2*L10*D10=0,"",0.2*L10*D10)</f>
        <v/>
      </c>
      <c r="O10" s="31"/>
      <c r="P10" s="8" t="str">
        <f t="shared" ref="P10:P31" si="3">IF(0.5*O10*D10=0,"",0.5*O10*D10)</f>
        <v/>
      </c>
    </row>
    <row r="11" spans="1:20" ht="18" x14ac:dyDescent="0.35">
      <c r="A11" s="54" t="s">
        <v>15</v>
      </c>
      <c r="B11" s="55"/>
      <c r="C11" s="56"/>
      <c r="D11" s="7">
        <v>19</v>
      </c>
      <c r="F11" s="31"/>
      <c r="G11" s="8" t="str">
        <f t="shared" si="0"/>
        <v/>
      </c>
      <c r="I11" s="31"/>
      <c r="J11" s="8" t="str">
        <f t="shared" si="1"/>
        <v/>
      </c>
      <c r="L11" s="31"/>
      <c r="M11" s="8" t="str">
        <f t="shared" si="2"/>
        <v/>
      </c>
      <c r="O11" s="31"/>
      <c r="P11" s="8" t="str">
        <f t="shared" si="3"/>
        <v/>
      </c>
    </row>
    <row r="12" spans="1:20" ht="18" x14ac:dyDescent="0.35">
      <c r="A12" s="54" t="s">
        <v>16</v>
      </c>
      <c r="B12" s="55"/>
      <c r="C12" s="56"/>
      <c r="D12" s="7">
        <v>19</v>
      </c>
      <c r="F12" s="31"/>
      <c r="G12" s="8" t="str">
        <f t="shared" si="0"/>
        <v/>
      </c>
      <c r="I12" s="31"/>
      <c r="J12" s="8" t="str">
        <f t="shared" si="1"/>
        <v/>
      </c>
      <c r="L12" s="31"/>
      <c r="M12" s="8" t="str">
        <f t="shared" si="2"/>
        <v/>
      </c>
      <c r="O12" s="31"/>
      <c r="P12" s="8" t="str">
        <f t="shared" si="3"/>
        <v/>
      </c>
    </row>
    <row r="13" spans="1:20" ht="18" x14ac:dyDescent="0.35">
      <c r="A13" s="54" t="s">
        <v>17</v>
      </c>
      <c r="B13" s="55"/>
      <c r="C13" s="56"/>
      <c r="D13" s="7">
        <v>37</v>
      </c>
      <c r="F13" s="31"/>
      <c r="G13" s="8" t="str">
        <f t="shared" si="0"/>
        <v/>
      </c>
      <c r="I13" s="31"/>
      <c r="J13" s="8" t="str">
        <f t="shared" si="1"/>
        <v/>
      </c>
      <c r="L13" s="31"/>
      <c r="M13" s="8" t="str">
        <f t="shared" si="2"/>
        <v/>
      </c>
      <c r="O13" s="31"/>
      <c r="P13" s="8" t="str">
        <f t="shared" si="3"/>
        <v/>
      </c>
    </row>
    <row r="14" spans="1:20" x14ac:dyDescent="0.35">
      <c r="A14" s="54" t="s">
        <v>18</v>
      </c>
      <c r="B14" s="55"/>
      <c r="C14" s="56"/>
      <c r="D14" s="7">
        <v>37</v>
      </c>
      <c r="F14" s="31"/>
      <c r="G14" s="8" t="str">
        <f>IF(F14*D14=0,"",F14*D14)</f>
        <v/>
      </c>
      <c r="I14" s="31"/>
      <c r="J14" s="8" t="str">
        <f t="shared" si="1"/>
        <v/>
      </c>
      <c r="L14" s="31"/>
      <c r="M14" s="8" t="str">
        <f t="shared" si="2"/>
        <v/>
      </c>
      <c r="O14" s="31"/>
      <c r="P14" s="8" t="str">
        <f t="shared" si="3"/>
        <v/>
      </c>
    </row>
    <row r="15" spans="1:20" x14ac:dyDescent="0.35">
      <c r="A15" s="54" t="s">
        <v>19</v>
      </c>
      <c r="B15" s="55"/>
      <c r="C15" s="56"/>
      <c r="D15" s="7">
        <v>54</v>
      </c>
      <c r="F15" s="31"/>
      <c r="G15" s="8" t="str">
        <f t="shared" si="0"/>
        <v/>
      </c>
      <c r="I15" s="31"/>
      <c r="J15" s="8" t="str">
        <f t="shared" si="1"/>
        <v/>
      </c>
      <c r="L15" s="31"/>
      <c r="M15" s="8" t="str">
        <f t="shared" si="2"/>
        <v/>
      </c>
      <c r="O15" s="31"/>
      <c r="P15" s="8" t="str">
        <f t="shared" si="3"/>
        <v/>
      </c>
    </row>
    <row r="16" spans="1:20" x14ac:dyDescent="0.35">
      <c r="A16" s="54" t="s">
        <v>20</v>
      </c>
      <c r="B16" s="55"/>
      <c r="C16" s="56"/>
      <c r="D16" s="7">
        <v>54</v>
      </c>
      <c r="F16" s="31"/>
      <c r="G16" s="8" t="str">
        <f t="shared" si="0"/>
        <v/>
      </c>
      <c r="I16" s="31"/>
      <c r="J16" s="8" t="str">
        <f t="shared" si="1"/>
        <v/>
      </c>
      <c r="L16" s="31"/>
      <c r="M16" s="8" t="str">
        <f t="shared" si="2"/>
        <v/>
      </c>
      <c r="O16" s="31"/>
      <c r="P16" s="8" t="str">
        <f t="shared" si="3"/>
        <v/>
      </c>
    </row>
    <row r="17" spans="1:16" x14ac:dyDescent="0.35">
      <c r="A17" s="54" t="s">
        <v>21</v>
      </c>
      <c r="B17" s="55"/>
      <c r="C17" s="56"/>
      <c r="D17" s="7">
        <v>70</v>
      </c>
      <c r="F17" s="31"/>
      <c r="G17" s="8" t="str">
        <f t="shared" si="0"/>
        <v/>
      </c>
      <c r="I17" s="31"/>
      <c r="J17" s="8" t="str">
        <f t="shared" si="1"/>
        <v/>
      </c>
      <c r="L17" s="31"/>
      <c r="M17" s="8" t="str">
        <f t="shared" si="2"/>
        <v/>
      </c>
      <c r="O17" s="31"/>
      <c r="P17" s="8" t="str">
        <f t="shared" si="3"/>
        <v/>
      </c>
    </row>
    <row r="18" spans="1:16" x14ac:dyDescent="0.35">
      <c r="A18" s="51" t="s">
        <v>22</v>
      </c>
      <c r="B18" s="52"/>
      <c r="C18" s="53"/>
      <c r="D18" s="7"/>
      <c r="F18" s="9"/>
      <c r="G18" s="8"/>
      <c r="I18" s="9"/>
      <c r="J18" s="8"/>
      <c r="L18" s="9"/>
      <c r="M18" s="8"/>
      <c r="O18" s="9"/>
      <c r="P18" s="8"/>
    </row>
    <row r="19" spans="1:16" x14ac:dyDescent="0.35">
      <c r="A19" s="54" t="s">
        <v>23</v>
      </c>
      <c r="B19" s="55"/>
      <c r="C19" s="56"/>
      <c r="D19" s="7">
        <v>132</v>
      </c>
      <c r="F19" s="31"/>
      <c r="G19" s="8" t="str">
        <f t="shared" si="0"/>
        <v/>
      </c>
      <c r="I19" s="31"/>
      <c r="J19" s="8" t="str">
        <f t="shared" si="1"/>
        <v/>
      </c>
      <c r="L19" s="31"/>
      <c r="M19" s="8" t="str">
        <f t="shared" si="2"/>
        <v/>
      </c>
      <c r="O19" s="31"/>
      <c r="P19" s="8" t="str">
        <f t="shared" si="3"/>
        <v/>
      </c>
    </row>
    <row r="20" spans="1:16" x14ac:dyDescent="0.35">
      <c r="A20" s="54" t="s">
        <v>24</v>
      </c>
      <c r="B20" s="55"/>
      <c r="C20" s="56"/>
      <c r="D20" s="7">
        <v>132</v>
      </c>
      <c r="F20" s="31"/>
      <c r="G20" s="8" t="str">
        <f t="shared" si="0"/>
        <v/>
      </c>
      <c r="I20" s="31"/>
      <c r="J20" s="8" t="str">
        <f t="shared" si="1"/>
        <v/>
      </c>
      <c r="L20" s="31"/>
      <c r="M20" s="8" t="str">
        <f t="shared" si="2"/>
        <v/>
      </c>
      <c r="O20" s="31"/>
      <c r="P20" s="8" t="str">
        <f t="shared" si="3"/>
        <v/>
      </c>
    </row>
    <row r="21" spans="1:16" x14ac:dyDescent="0.35">
      <c r="A21" s="54" t="s">
        <v>25</v>
      </c>
      <c r="B21" s="55"/>
      <c r="C21" s="56"/>
      <c r="D21" s="7">
        <v>207</v>
      </c>
      <c r="F21" s="31"/>
      <c r="G21" s="8" t="str">
        <f t="shared" si="0"/>
        <v/>
      </c>
      <c r="I21" s="31"/>
      <c r="J21" s="8" t="str">
        <f t="shared" si="1"/>
        <v/>
      </c>
      <c r="L21" s="31"/>
      <c r="M21" s="8" t="str">
        <f t="shared" si="2"/>
        <v/>
      </c>
      <c r="O21" s="31"/>
      <c r="P21" s="8" t="str">
        <f t="shared" si="3"/>
        <v/>
      </c>
    </row>
    <row r="22" spans="1:16" x14ac:dyDescent="0.35">
      <c r="A22" s="54" t="s">
        <v>52</v>
      </c>
      <c r="B22" s="55"/>
      <c r="C22" s="56"/>
      <c r="D22" s="7">
        <v>244</v>
      </c>
      <c r="F22" s="31"/>
      <c r="G22" s="8" t="str">
        <f t="shared" si="0"/>
        <v/>
      </c>
      <c r="I22" s="31"/>
      <c r="J22" s="8" t="str">
        <f t="shared" si="1"/>
        <v/>
      </c>
      <c r="L22" s="31"/>
      <c r="M22" s="8" t="str">
        <f t="shared" si="2"/>
        <v/>
      </c>
      <c r="O22" s="31"/>
      <c r="P22" s="8" t="str">
        <f t="shared" si="3"/>
        <v/>
      </c>
    </row>
    <row r="23" spans="1:16" x14ac:dyDescent="0.35">
      <c r="A23" s="54" t="s">
        <v>53</v>
      </c>
      <c r="B23" s="55"/>
      <c r="C23" s="56"/>
      <c r="D23" s="7">
        <v>37</v>
      </c>
      <c r="F23" s="31"/>
      <c r="G23" s="8" t="str">
        <f t="shared" si="0"/>
        <v/>
      </c>
      <c r="I23" s="31"/>
      <c r="J23" s="8" t="str">
        <f t="shared" si="1"/>
        <v/>
      </c>
      <c r="L23" s="31"/>
      <c r="M23" s="8" t="str">
        <f t="shared" si="2"/>
        <v/>
      </c>
      <c r="O23" s="31"/>
      <c r="P23" s="8" t="str">
        <f t="shared" si="3"/>
        <v/>
      </c>
    </row>
    <row r="24" spans="1:16" x14ac:dyDescent="0.35">
      <c r="A24" s="54" t="s">
        <v>54</v>
      </c>
      <c r="B24" s="55"/>
      <c r="C24" s="56"/>
      <c r="D24" s="7">
        <v>54</v>
      </c>
      <c r="F24" s="31"/>
      <c r="G24" s="8" t="str">
        <f t="shared" si="0"/>
        <v/>
      </c>
      <c r="I24" s="31"/>
      <c r="J24" s="8" t="str">
        <f t="shared" si="1"/>
        <v/>
      </c>
      <c r="L24" s="31"/>
      <c r="M24" s="8" t="str">
        <f t="shared" si="2"/>
        <v/>
      </c>
      <c r="O24" s="31"/>
      <c r="P24" s="8" t="str">
        <f t="shared" si="3"/>
        <v/>
      </c>
    </row>
    <row r="25" spans="1:16" x14ac:dyDescent="0.35">
      <c r="A25" s="54" t="s">
        <v>55</v>
      </c>
      <c r="B25" s="55"/>
      <c r="C25" s="56"/>
      <c r="D25" s="7">
        <v>54</v>
      </c>
      <c r="F25" s="31"/>
      <c r="G25" s="8" t="str">
        <f t="shared" si="0"/>
        <v/>
      </c>
      <c r="I25" s="31"/>
      <c r="J25" s="8" t="str">
        <f t="shared" si="1"/>
        <v/>
      </c>
      <c r="L25" s="31"/>
      <c r="M25" s="8" t="str">
        <f t="shared" si="2"/>
        <v/>
      </c>
      <c r="O25" s="31"/>
      <c r="P25" s="8" t="str">
        <f t="shared" si="3"/>
        <v/>
      </c>
    </row>
    <row r="26" spans="1:16" x14ac:dyDescent="0.35">
      <c r="A26" s="54" t="s">
        <v>56</v>
      </c>
      <c r="B26" s="55"/>
      <c r="C26" s="56"/>
      <c r="D26" s="7">
        <v>37</v>
      </c>
      <c r="F26" s="31"/>
      <c r="G26" s="8" t="str">
        <f t="shared" si="0"/>
        <v/>
      </c>
      <c r="I26" s="31"/>
      <c r="J26" s="8" t="str">
        <f t="shared" si="1"/>
        <v/>
      </c>
      <c r="L26" s="31"/>
      <c r="M26" s="8" t="str">
        <f t="shared" si="2"/>
        <v/>
      </c>
      <c r="O26" s="31"/>
      <c r="P26" s="8" t="str">
        <f t="shared" si="3"/>
        <v/>
      </c>
    </row>
    <row r="27" spans="1:16" x14ac:dyDescent="0.35">
      <c r="A27" s="51" t="s">
        <v>50</v>
      </c>
      <c r="B27" s="52"/>
      <c r="C27" s="53"/>
      <c r="D27" s="7"/>
      <c r="F27" s="9"/>
      <c r="G27" s="8"/>
      <c r="I27" s="9"/>
      <c r="J27" s="8"/>
      <c r="L27" s="9"/>
      <c r="M27" s="8"/>
      <c r="O27" s="9"/>
      <c r="P27" s="8"/>
    </row>
    <row r="28" spans="1:16" x14ac:dyDescent="0.35">
      <c r="A28" s="54" t="s">
        <v>26</v>
      </c>
      <c r="B28" s="55"/>
      <c r="C28" s="56"/>
      <c r="D28" s="7">
        <v>19</v>
      </c>
      <c r="F28" s="31"/>
      <c r="G28" s="8" t="str">
        <f t="shared" si="0"/>
        <v/>
      </c>
      <c r="I28" s="29"/>
      <c r="J28" s="8"/>
      <c r="L28" s="29"/>
      <c r="M28" s="8"/>
      <c r="O28" s="31"/>
      <c r="P28" s="8" t="str">
        <f t="shared" si="3"/>
        <v/>
      </c>
    </row>
    <row r="29" spans="1:16" x14ac:dyDescent="0.35">
      <c r="A29" s="54" t="s">
        <v>27</v>
      </c>
      <c r="B29" s="55"/>
      <c r="C29" s="56"/>
      <c r="D29" s="7">
        <v>19</v>
      </c>
      <c r="F29" s="31"/>
      <c r="G29" s="8" t="str">
        <f t="shared" si="0"/>
        <v/>
      </c>
      <c r="I29" s="29"/>
      <c r="J29" s="8"/>
      <c r="L29" s="29"/>
      <c r="M29" s="8"/>
      <c r="O29" s="31"/>
      <c r="P29" s="8" t="str">
        <f t="shared" si="3"/>
        <v/>
      </c>
    </row>
    <row r="30" spans="1:16" x14ac:dyDescent="0.35">
      <c r="A30" s="54" t="s">
        <v>28</v>
      </c>
      <c r="B30" s="55"/>
      <c r="C30" s="56"/>
      <c r="D30" s="7">
        <v>19</v>
      </c>
      <c r="F30" s="31"/>
      <c r="G30" s="8" t="str">
        <f>IF(F30*D30=0,"",F30*D30)</f>
        <v/>
      </c>
      <c r="I30" s="29"/>
      <c r="J30" s="8"/>
      <c r="L30" s="29"/>
      <c r="M30" s="8"/>
      <c r="O30" s="31"/>
      <c r="P30" s="8" t="str">
        <f t="shared" si="3"/>
        <v/>
      </c>
    </row>
    <row r="31" spans="1:16" ht="16" thickBot="1" x14ac:dyDescent="0.4">
      <c r="A31" s="57" t="s">
        <v>29</v>
      </c>
      <c r="B31" s="58"/>
      <c r="C31" s="59"/>
      <c r="D31" s="10">
        <v>19</v>
      </c>
      <c r="F31" s="32"/>
      <c r="G31" s="11" t="str">
        <f>IF(F31*D31=0,"",F31*D31)</f>
        <v/>
      </c>
      <c r="I31" s="30"/>
      <c r="J31" s="11"/>
      <c r="L31" s="30"/>
      <c r="M31" s="11"/>
      <c r="O31" s="31"/>
      <c r="P31" s="8" t="str">
        <f t="shared" si="3"/>
        <v/>
      </c>
    </row>
    <row r="33" spans="1:16" x14ac:dyDescent="0.35">
      <c r="F33" s="12" t="s">
        <v>30</v>
      </c>
      <c r="G33" s="13">
        <f>SUM(G7:G31)</f>
        <v>0</v>
      </c>
      <c r="I33" s="12" t="s">
        <v>30</v>
      </c>
      <c r="J33" s="13">
        <f>SUM(J7:J31)</f>
        <v>0</v>
      </c>
      <c r="L33" s="12" t="s">
        <v>30</v>
      </c>
      <c r="M33" s="13">
        <f>SUM(M7:M31)</f>
        <v>0</v>
      </c>
      <c r="O33" s="12" t="s">
        <v>30</v>
      </c>
      <c r="P33" s="13">
        <f>SUM(P7:P31)</f>
        <v>0</v>
      </c>
    </row>
    <row r="35" spans="1:16" x14ac:dyDescent="0.35">
      <c r="M35" s="48" t="s">
        <v>31</v>
      </c>
      <c r="N35" s="49"/>
      <c r="O35" s="41">
        <f>G33+J33+M33+P33</f>
        <v>0</v>
      </c>
      <c r="P35" s="42"/>
    </row>
    <row r="37" spans="1:16" ht="108.75" customHeight="1" x14ac:dyDescent="0.35">
      <c r="A37" s="60" t="s">
        <v>65</v>
      </c>
      <c r="B37" s="60"/>
      <c r="C37" s="60"/>
      <c r="D37" s="60"/>
    </row>
    <row r="38" spans="1:16" ht="19" x14ac:dyDescent="0.45">
      <c r="A38" s="1" t="str">
        <f>A2</f>
        <v>Quarter Ended:</v>
      </c>
      <c r="C38" s="14" t="str">
        <f>IF(B2="Please select…","",B2)</f>
        <v>Please Select: Mar / Jun / Sept / Dec</v>
      </c>
      <c r="J38" s="15"/>
      <c r="K38" s="15"/>
      <c r="L38" s="15"/>
      <c r="M38" s="15"/>
      <c r="N38" s="15"/>
      <c r="O38" s="16"/>
      <c r="P38" s="16"/>
    </row>
    <row r="39" spans="1:16" x14ac:dyDescent="0.35">
      <c r="A39" s="1" t="str">
        <f>A3</f>
        <v>PCC:</v>
      </c>
      <c r="C39" s="14" t="str">
        <f>IF(B3="","",B3)</f>
        <v/>
      </c>
    </row>
    <row r="41" spans="1:16" x14ac:dyDescent="0.35">
      <c r="A41" s="17" t="s">
        <v>32</v>
      </c>
      <c r="B41" s="17"/>
      <c r="C41" s="17"/>
      <c r="D41" s="17"/>
      <c r="E41" s="17"/>
      <c r="F41" s="17"/>
      <c r="G41" s="17"/>
    </row>
    <row r="42" spans="1:16" x14ac:dyDescent="0.35">
      <c r="A42" s="18"/>
      <c r="B42" s="18"/>
      <c r="C42" s="17"/>
    </row>
    <row r="43" spans="1:16" ht="37.5" customHeight="1" x14ac:dyDescent="0.35">
      <c r="A43" s="43" t="s">
        <v>33</v>
      </c>
      <c r="B43" s="44"/>
      <c r="C43" s="45"/>
      <c r="D43" s="46"/>
      <c r="E43" s="46"/>
      <c r="F43" s="47"/>
    </row>
    <row r="44" spans="1:16" ht="37.5" customHeight="1" x14ac:dyDescent="0.35">
      <c r="A44" s="43" t="s">
        <v>34</v>
      </c>
      <c r="B44" s="44"/>
      <c r="C44" s="45"/>
      <c r="D44" s="46"/>
      <c r="E44" s="46"/>
      <c r="F44" s="47"/>
    </row>
    <row r="45" spans="1:16" ht="37.5" customHeight="1" x14ac:dyDescent="0.35">
      <c r="A45" s="50" t="s">
        <v>35</v>
      </c>
      <c r="B45" s="50"/>
      <c r="C45" s="45"/>
      <c r="D45" s="46"/>
      <c r="E45" s="46"/>
      <c r="F45" s="47"/>
    </row>
    <row r="46" spans="1:16" x14ac:dyDescent="0.35">
      <c r="A46" s="19"/>
      <c r="B46" s="19"/>
      <c r="C46" s="17"/>
    </row>
    <row r="47" spans="1:16" ht="19" x14ac:dyDescent="0.45">
      <c r="A47" s="38" t="s">
        <v>36</v>
      </c>
      <c r="B47" s="38"/>
      <c r="C47" s="38"/>
      <c r="D47" s="38"/>
      <c r="E47" s="38"/>
      <c r="F47" s="39" t="str">
        <f>IF($O$35=0,"",$O$35)</f>
        <v/>
      </c>
      <c r="G47" s="39"/>
    </row>
    <row r="48" spans="1:16" x14ac:dyDescent="0.35">
      <c r="A48" s="19"/>
      <c r="B48" s="19"/>
      <c r="C48" s="17"/>
    </row>
    <row r="49" spans="1:16" x14ac:dyDescent="0.35">
      <c r="A49" s="1" t="s">
        <v>37</v>
      </c>
    </row>
    <row r="51" spans="1:16" x14ac:dyDescent="0.35">
      <c r="B51" s="33"/>
      <c r="C51" s="1" t="s">
        <v>38</v>
      </c>
    </row>
    <row r="53" spans="1:16" x14ac:dyDescent="0.35">
      <c r="B53" s="33"/>
      <c r="C53" s="1" t="s">
        <v>39</v>
      </c>
    </row>
    <row r="55" spans="1:16" x14ac:dyDescent="0.35">
      <c r="B55" s="33"/>
      <c r="C55" s="1" t="s">
        <v>40</v>
      </c>
    </row>
    <row r="56" spans="1:16" x14ac:dyDescent="0.35">
      <c r="C56" s="12" t="s">
        <v>41</v>
      </c>
      <c r="D56" s="40"/>
      <c r="E56" s="40"/>
      <c r="F56" s="40"/>
      <c r="G56" s="40"/>
      <c r="H56" s="40"/>
      <c r="I56" s="40"/>
    </row>
    <row r="57" spans="1:16" x14ac:dyDescent="0.35">
      <c r="C57" s="12" t="s">
        <v>42</v>
      </c>
      <c r="D57" s="40"/>
      <c r="E57" s="40"/>
      <c r="F57" s="40"/>
      <c r="G57" s="40"/>
      <c r="H57" s="40"/>
      <c r="I57" s="40"/>
    </row>
    <row r="58" spans="1:16" x14ac:dyDescent="0.35">
      <c r="C58" s="12" t="s">
        <v>43</v>
      </c>
      <c r="D58" s="40"/>
      <c r="E58" s="40"/>
      <c r="F58" s="40"/>
      <c r="G58" s="40"/>
      <c r="H58" s="40"/>
      <c r="I58" s="40"/>
    </row>
    <row r="60" spans="1:16" x14ac:dyDescent="0.35">
      <c r="B60" s="33"/>
      <c r="C60" s="1" t="s">
        <v>51</v>
      </c>
    </row>
    <row r="61" spans="1:16" ht="16" thickBot="1" x14ac:dyDescent="0.4"/>
    <row r="62" spans="1:16" x14ac:dyDescent="0.35">
      <c r="B62" s="20" t="s">
        <v>44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2"/>
    </row>
    <row r="63" spans="1:16" x14ac:dyDescent="0.35">
      <c r="B63" s="23" t="s">
        <v>45</v>
      </c>
      <c r="P63" s="24"/>
    </row>
    <row r="64" spans="1:16" x14ac:dyDescent="0.35">
      <c r="B64" s="23" t="s">
        <v>46</v>
      </c>
      <c r="P64" s="24"/>
    </row>
    <row r="65" spans="2:16" x14ac:dyDescent="0.35">
      <c r="B65" s="23" t="s">
        <v>47</v>
      </c>
      <c r="P65" s="24"/>
    </row>
    <row r="66" spans="2:16" x14ac:dyDescent="0.35">
      <c r="B66" s="23" t="s">
        <v>48</v>
      </c>
      <c r="P66" s="24"/>
    </row>
    <row r="67" spans="2:16" x14ac:dyDescent="0.35">
      <c r="B67" s="25" t="s">
        <v>49</v>
      </c>
      <c r="P67" s="24"/>
    </row>
    <row r="68" spans="2:16" x14ac:dyDescent="0.35">
      <c r="B68" s="25" t="s">
        <v>61</v>
      </c>
      <c r="C68" s="26"/>
      <c r="D68" s="26"/>
      <c r="E68" s="26"/>
      <c r="F68" s="26"/>
      <c r="P68" s="24"/>
    </row>
    <row r="69" spans="2:16" x14ac:dyDescent="0.35">
      <c r="B69" s="23" t="s">
        <v>63</v>
      </c>
      <c r="P69" s="24"/>
    </row>
    <row r="70" spans="2:16" x14ac:dyDescent="0.35">
      <c r="B70" s="23" t="s">
        <v>64</v>
      </c>
      <c r="P70" s="24"/>
    </row>
    <row r="71" spans="2:16" x14ac:dyDescent="0.35">
      <c r="B71" s="23" t="s">
        <v>59</v>
      </c>
      <c r="P71" s="24"/>
    </row>
    <row r="72" spans="2:16" x14ac:dyDescent="0.35">
      <c r="B72" s="23" t="s">
        <v>57</v>
      </c>
      <c r="P72" s="24"/>
    </row>
    <row r="73" spans="2:16" ht="16" thickBot="1" x14ac:dyDescent="0.4">
      <c r="B73" s="34" t="s">
        <v>58</v>
      </c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8"/>
    </row>
  </sheetData>
  <sheetProtection algorithmName="SHA-512" hashValue="6H/nmlqCgGjb1uQwI95kQ5/tMQNQ0u/Nunea7BxCJLlfAdK5avUti7uYYy4ieK4rQD08Yys92uhrtWA2QD3ETQ==" saltValue="HN41oTzWRY3SxY1mGLMr5A==" spinCount="100000" sheet="1" objects="1" scenarios="1"/>
  <dataConsolidate/>
  <mergeCells count="53">
    <mergeCell ref="A26:C26"/>
    <mergeCell ref="A6:C6"/>
    <mergeCell ref="A7:C7"/>
    <mergeCell ref="A8:C8"/>
    <mergeCell ref="A9:C9"/>
    <mergeCell ref="A10:C10"/>
    <mergeCell ref="A25:C25"/>
    <mergeCell ref="A12:C12"/>
    <mergeCell ref="A13:C13"/>
    <mergeCell ref="A14:C14"/>
    <mergeCell ref="A15:C15"/>
    <mergeCell ref="A16:C16"/>
    <mergeCell ref="A17:C17"/>
    <mergeCell ref="A18:C18"/>
    <mergeCell ref="A21:C21"/>
    <mergeCell ref="A24:C24"/>
    <mergeCell ref="P2:P5"/>
    <mergeCell ref="A3:A4"/>
    <mergeCell ref="B3:C4"/>
    <mergeCell ref="A5:C5"/>
    <mergeCell ref="B2:C2"/>
    <mergeCell ref="D2:D5"/>
    <mergeCell ref="F2:F5"/>
    <mergeCell ref="G2:G5"/>
    <mergeCell ref="I2:I5"/>
    <mergeCell ref="J2:J5"/>
    <mergeCell ref="L2:L5"/>
    <mergeCell ref="M2:M5"/>
    <mergeCell ref="O2:O5"/>
    <mergeCell ref="A11:C11"/>
    <mergeCell ref="A22:C22"/>
    <mergeCell ref="A23:C23"/>
    <mergeCell ref="A19:C19"/>
    <mergeCell ref="A20:C20"/>
    <mergeCell ref="A45:B45"/>
    <mergeCell ref="C45:F45"/>
    <mergeCell ref="A27:C27"/>
    <mergeCell ref="A28:C28"/>
    <mergeCell ref="A29:C29"/>
    <mergeCell ref="A30:C30"/>
    <mergeCell ref="A31:C31"/>
    <mergeCell ref="A37:D37"/>
    <mergeCell ref="O35:P35"/>
    <mergeCell ref="A43:B43"/>
    <mergeCell ref="C43:F43"/>
    <mergeCell ref="A44:B44"/>
    <mergeCell ref="C44:F44"/>
    <mergeCell ref="M35:N35"/>
    <mergeCell ref="A47:E47"/>
    <mergeCell ref="F47:G47"/>
    <mergeCell ref="D56:I56"/>
    <mergeCell ref="D57:I57"/>
    <mergeCell ref="D58:I58"/>
  </mergeCells>
  <hyperlinks>
    <hyperlink ref="B73" r:id="rId1" xr:uid="{00000000-0004-0000-0000-000000000000}"/>
  </hyperlinks>
  <pageMargins left="0.7" right="0.7" top="0.75" bottom="0.75" header="0.3" footer="0.3"/>
  <pageSetup paperSize="9" scale="62" fitToHeight="2" orientation="landscape" horizontalDpi="4294967295" verticalDpi="4294967295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71D6A240EBD41B923971D7299FE9E" ma:contentTypeVersion="16" ma:contentTypeDescription="Create a new document." ma:contentTypeScope="" ma:versionID="599000a9da68a4af1881321a8c0b01f0">
  <xsd:schema xmlns:xsd="http://www.w3.org/2001/XMLSchema" xmlns:xs="http://www.w3.org/2001/XMLSchema" xmlns:p="http://schemas.microsoft.com/office/2006/metadata/properties" xmlns:ns2="3c89481a-3e59-4e0b-ab1b-db3c6bea12e3" xmlns:ns3="fed6c2bd-0858-44a8-b411-a2567c037726" targetNamespace="http://schemas.microsoft.com/office/2006/metadata/properties" ma:root="true" ma:fieldsID="0e249eb72cf01b21beee7dfa0ea76d99" ns2:_="" ns3:_="">
    <xsd:import namespace="3c89481a-3e59-4e0b-ab1b-db3c6bea12e3"/>
    <xsd:import namespace="fed6c2bd-0858-44a8-b411-a2567c03772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89481a-3e59-4e0b-ab1b-db3c6bea12e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8a28c30f-0409-4da3-931c-57d183bc1915}" ma:internalName="TaxCatchAll" ma:showField="CatchAllData" ma:web="3c89481a-3e59-4e0b-ab1b-db3c6bea12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6c2bd-0858-44a8-b411-a2567c0377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1df1368-43de-43ee-af93-40a0d98ae5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d6c2bd-0858-44a8-b411-a2567c037726">
      <Terms xmlns="http://schemas.microsoft.com/office/infopath/2007/PartnerControls"/>
    </lcf76f155ced4ddcb4097134ff3c332f>
    <TaxCatchAll xmlns="3c89481a-3e59-4e0b-ab1b-db3c6bea12e3" xsi:nil="true"/>
    <_dlc_DocId xmlns="3c89481a-3e59-4e0b-ab1b-db3c6bea12e3">NWHNSEV764MK-41302979-2452842</_dlc_DocId>
    <_dlc_DocIdUrl xmlns="3c89481a-3e59-4e0b-ab1b-db3c6bea12e3">
      <Url>https://trurodiocese.sharepoint.com/sites/Documents/_layouts/15/DocIdRedir.aspx?ID=NWHNSEV764MK-41302979-2452842</Url>
      <Description>NWHNSEV764MK-41302979-2452842</Description>
    </_dlc_DocIdUrl>
  </documentManagement>
</p:properties>
</file>

<file path=customXml/itemProps1.xml><?xml version="1.0" encoding="utf-8"?>
<ds:datastoreItem xmlns:ds="http://schemas.openxmlformats.org/officeDocument/2006/customXml" ds:itemID="{B73E84DE-4790-4063-A907-5D990AD1C3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26F26C-2023-4F4C-9A63-B3F6E5D52A5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96FF180-33CB-445D-AAE7-AFBC03B7B4E5}"/>
</file>

<file path=customXml/itemProps4.xml><?xml version="1.0" encoding="utf-8"?>
<ds:datastoreItem xmlns:ds="http://schemas.openxmlformats.org/officeDocument/2006/customXml" ds:itemID="{8C98E46B-F8F2-421D-BFED-5C3236A4ED0B}">
  <ds:schemaRefs>
    <ds:schemaRef ds:uri="3c89481a-3e59-4e0b-ab1b-db3c6bea12e3"/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fed6c2bd-0858-44a8-b411-a2567c03772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Please_select…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Agatha Hodges</dc:creator>
  <cp:lastModifiedBy>Suzi Dyke</cp:lastModifiedBy>
  <cp:lastPrinted>2024-08-21T13:22:32Z</cp:lastPrinted>
  <dcterms:created xsi:type="dcterms:W3CDTF">2016-12-15T11:51:07Z</dcterms:created>
  <dcterms:modified xsi:type="dcterms:W3CDTF">2025-12-19T10:07:08Z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0x0101002ED71D6A240EBD41B923971D7299FE9E</vt:lpwstr>
  </property>
  <property fmtid="{D5CDD505-2E9C-101B-9397-08002B2CF9AE}" pid="3" name="Order">
    <vt:r8>414600</vt:r8>
  </property>
  <property fmtid="{D5CDD505-2E9C-101B-9397-08002B2CF9AE}" pid="4" name="_dlc_DocIdItemGuid">
    <vt:lpwstr>70a9e517-e1af-42c4-949d-f8a470f08245</vt:lpwstr>
  </property>
  <property fmtid="{D5CDD505-2E9C-101B-9397-08002B2CF9AE}" pid="5" name="MediaServiceImageTags">
    <vt:lpwstr/>
  </property>
</Properties>
</file>